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H97" i="1"/>
  <c r="G97" i="1"/>
  <c r="E97" i="1"/>
  <c r="D97" i="1"/>
  <c r="I97" i="1" s="1"/>
  <c r="I96" i="1"/>
  <c r="F96" i="1"/>
  <c r="H95" i="1"/>
  <c r="G95" i="1"/>
  <c r="E95" i="1"/>
  <c r="D95" i="1"/>
  <c r="I95" i="1" s="1"/>
  <c r="I94" i="1"/>
  <c r="F94" i="1"/>
  <c r="I93" i="1"/>
  <c r="F93" i="1"/>
  <c r="I92" i="1"/>
  <c r="F92" i="1"/>
  <c r="I91" i="1"/>
  <c r="F91" i="1"/>
  <c r="H90" i="1"/>
  <c r="G90" i="1"/>
  <c r="E90" i="1"/>
  <c r="D90" i="1"/>
  <c r="I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G82" i="1"/>
  <c r="E82" i="1"/>
  <c r="D82" i="1"/>
  <c r="I82" i="1" s="1"/>
  <c r="I81" i="1"/>
  <c r="F81" i="1"/>
  <c r="I80" i="1"/>
  <c r="F80" i="1"/>
  <c r="I79" i="1"/>
  <c r="F79" i="1"/>
  <c r="H78" i="1"/>
  <c r="G78" i="1"/>
  <c r="E78" i="1"/>
  <c r="D78" i="1"/>
  <c r="I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G59" i="1" s="1"/>
  <c r="G57" i="1" s="1"/>
  <c r="G10" i="1" s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E59" i="1"/>
  <c r="D59" i="1"/>
  <c r="F59" i="1" s="1"/>
  <c r="I58" i="1"/>
  <c r="F58" i="1"/>
  <c r="I57" i="1"/>
  <c r="H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E10" i="1"/>
  <c r="E119" i="1" s="1"/>
  <c r="D10" i="1"/>
  <c r="D119" i="1" s="1"/>
  <c r="I9" i="1"/>
  <c r="H9" i="1"/>
  <c r="E9" i="1"/>
  <c r="D9" i="1"/>
  <c r="F9" i="1" s="1"/>
  <c r="F119" i="1" l="1"/>
  <c r="I119" i="1"/>
  <c r="G119" i="1"/>
  <c r="G9" i="1"/>
  <c r="F10" i="1"/>
  <c r="F78" i="1"/>
  <c r="F82" i="1"/>
  <c r="F90" i="1"/>
  <c r="F95" i="1"/>
  <c r="F97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<sst xmlns="http://schemas.openxmlformats.org/spreadsheetml/2006/main" count="229" uniqueCount="208">
  <si>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</si>
  <si>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</si>
  <si>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Diciembre de 2013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</si>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</sst>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80" zoomScaleNormal="80" workbookViewId="0">
      <selection activeCell="K18" sqref="K18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17062950</v>
      </c>
      <c r="E9" s="36">
        <f t="shared" ref="E9:H9" si="0">+E10+E77</f>
        <v>22133628.149999999</v>
      </c>
      <c r="F9" s="36">
        <f>+D9+E9</f>
        <v>39196578.149999999</v>
      </c>
      <c r="G9" s="36">
        <f t="shared" si="0"/>
        <v>39333567.939999998</v>
      </c>
      <c r="H9" s="36">
        <f t="shared" si="0"/>
        <v>39333567.939999998</v>
      </c>
      <c r="I9" s="37">
        <f>+H9-D9</f>
        <v>22270617.939999998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17062950</v>
      </c>
      <c r="E10" s="36">
        <f t="shared" ref="E10:H10" si="1">+E11+E33+E38+E39+E43+E50+E54+E57+E75</f>
        <v>12635071.58</v>
      </c>
      <c r="F10" s="36">
        <f t="shared" ref="F10:F73" si="2">+D10+E10</f>
        <v>29698021.579999998</v>
      </c>
      <c r="G10" s="36">
        <f t="shared" si="1"/>
        <v>29835011.370000001</v>
      </c>
      <c r="H10" s="36">
        <f t="shared" si="1"/>
        <v>29835011.370000001</v>
      </c>
      <c r="I10" s="37">
        <f t="shared" ref="I10:I73" si="3">+H10-D10</f>
        <v>12772061.370000001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2362950</v>
      </c>
      <c r="E39" s="38">
        <f t="shared" ref="E39:H39" si="13">SUM(E40:E42)</f>
        <v>120488.63</v>
      </c>
      <c r="F39" s="38">
        <f t="shared" si="2"/>
        <v>2483438.63</v>
      </c>
      <c r="G39" s="38">
        <f t="shared" si="13"/>
        <v>2605938.63</v>
      </c>
      <c r="H39" s="38">
        <f t="shared" si="13"/>
        <v>2605938.63</v>
      </c>
      <c r="I39" s="39">
        <f t="shared" si="3"/>
        <v>242988.62999999989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2354550</v>
      </c>
      <c r="E41" s="42">
        <v>46771.58</v>
      </c>
      <c r="F41" s="42">
        <f t="shared" si="2"/>
        <v>2401321.58</v>
      </c>
      <c r="G41" s="42">
        <v>2523821.58</v>
      </c>
      <c r="H41" s="42">
        <v>2523821.58</v>
      </c>
      <c r="I41" s="43">
        <f t="shared" si="3"/>
        <v>169271.58000000007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8400</v>
      </c>
      <c r="E42" s="42">
        <v>73717.05</v>
      </c>
      <c r="F42" s="42">
        <f t="shared" si="2"/>
        <v>82117.05</v>
      </c>
      <c r="G42" s="42">
        <v>82117.05</v>
      </c>
      <c r="H42" s="42">
        <v>82117.05</v>
      </c>
      <c r="I42" s="43">
        <f t="shared" si="3"/>
        <v>73717.05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1916686.27</v>
      </c>
      <c r="F43" s="38">
        <f t="shared" si="2"/>
        <v>1916686.27</v>
      </c>
      <c r="G43" s="38">
        <f t="shared" si="14"/>
        <v>1931176.06</v>
      </c>
      <c r="H43" s="38">
        <f t="shared" si="14"/>
        <v>1931176.06</v>
      </c>
      <c r="I43" s="39">
        <f t="shared" si="3"/>
        <v>1931176.06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1916686.27</v>
      </c>
      <c r="F49" s="40">
        <f t="shared" si="2"/>
        <v>1916686.27</v>
      </c>
      <c r="G49" s="42">
        <v>1931176.06</v>
      </c>
      <c r="H49" s="42">
        <v>1931176.06</v>
      </c>
      <c r="I49" s="41">
        <f t="shared" si="3"/>
        <v>1931176.06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2089.54</v>
      </c>
      <c r="F50" s="38">
        <f t="shared" si="2"/>
        <v>2089.54</v>
      </c>
      <c r="G50" s="38">
        <f t="shared" si="16"/>
        <v>2089.54</v>
      </c>
      <c r="H50" s="38">
        <f t="shared" si="16"/>
        <v>2089.54</v>
      </c>
      <c r="I50" s="39">
        <f t="shared" si="3"/>
        <v>2089.54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>
        <v>0</v>
      </c>
      <c r="E51" s="42">
        <v>2089.54</v>
      </c>
      <c r="F51" s="42">
        <f t="shared" si="2"/>
        <v>2089.54</v>
      </c>
      <c r="G51" s="42">
        <v>2089.54</v>
      </c>
      <c r="H51" s="42">
        <v>2089.54</v>
      </c>
      <c r="I51" s="43">
        <f t="shared" si="3"/>
        <v>2089.54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14700000</v>
      </c>
      <c r="E57" s="38">
        <f t="shared" ref="E57:H57" si="18">+E58+E59+E71</f>
        <v>10595807.140000001</v>
      </c>
      <c r="F57" s="38">
        <f t="shared" si="2"/>
        <v>25295807.140000001</v>
      </c>
      <c r="G57" s="38">
        <f t="shared" si="18"/>
        <v>25295807.140000001</v>
      </c>
      <c r="H57" s="38">
        <f t="shared" si="18"/>
        <v>25295807.140000001</v>
      </c>
      <c r="I57" s="39">
        <f t="shared" si="3"/>
        <v>10595807.140000001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14700000</v>
      </c>
      <c r="E59" s="38">
        <f t="shared" ref="E59:H59" si="19">+E60+E65+E70</f>
        <v>10595807.140000001</v>
      </c>
      <c r="F59" s="38">
        <f t="shared" si="2"/>
        <v>25295807.140000001</v>
      </c>
      <c r="G59" s="38">
        <f t="shared" si="19"/>
        <v>25295807.140000001</v>
      </c>
      <c r="H59" s="38">
        <f t="shared" si="19"/>
        <v>25295807.140000001</v>
      </c>
      <c r="I59" s="39">
        <f t="shared" si="3"/>
        <v>10595807.140000001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7350000</v>
      </c>
      <c r="E60" s="40">
        <f t="shared" ref="E60:H60" si="20">SUM(E61:E64)</f>
        <v>2925371.58</v>
      </c>
      <c r="F60" s="40">
        <f t="shared" si="2"/>
        <v>10275371.58</v>
      </c>
      <c r="G60" s="40">
        <f t="shared" si="20"/>
        <v>10275371.58</v>
      </c>
      <c r="H60" s="40">
        <f t="shared" si="20"/>
        <v>10275371.58</v>
      </c>
      <c r="I60" s="41">
        <f t="shared" si="3"/>
        <v>2925371.58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7350000</v>
      </c>
      <c r="E61" s="42">
        <v>2925371.58</v>
      </c>
      <c r="F61" s="42">
        <f t="shared" si="2"/>
        <v>10275371.58</v>
      </c>
      <c r="G61" s="42">
        <v>10275371.58</v>
      </c>
      <c r="H61" s="42">
        <v>10275371.58</v>
      </c>
      <c r="I61" s="43">
        <f t="shared" si="3"/>
        <v>2925371.58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7350000</v>
      </c>
      <c r="E65" s="40">
        <f t="shared" ref="E65:H65" si="21">SUM(E66:E69)</f>
        <v>7670435.5599999996</v>
      </c>
      <c r="F65" s="40">
        <f t="shared" si="2"/>
        <v>15020435.559999999</v>
      </c>
      <c r="G65" s="40">
        <f t="shared" si="21"/>
        <v>15020435.560000001</v>
      </c>
      <c r="H65" s="40">
        <f t="shared" si="21"/>
        <v>15020435.560000001</v>
      </c>
      <c r="I65" s="41">
        <f t="shared" si="3"/>
        <v>7670435.5600000005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7350000</v>
      </c>
      <c r="E66" s="42">
        <v>7625435.5599999996</v>
      </c>
      <c r="F66" s="42">
        <f t="shared" si="2"/>
        <v>14975435.559999999</v>
      </c>
      <c r="G66" s="42">
        <v>14975435.560000001</v>
      </c>
      <c r="H66" s="42">
        <v>14975435.560000001</v>
      </c>
      <c r="I66" s="43">
        <f t="shared" si="3"/>
        <v>7625435.5600000005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>
        <v>0</v>
      </c>
      <c r="E67" s="42">
        <v>45000</v>
      </c>
      <c r="F67" s="42">
        <f t="shared" si="2"/>
        <v>45000</v>
      </c>
      <c r="G67" s="42">
        <v>45000</v>
      </c>
      <c r="H67" s="42">
        <v>45000</v>
      </c>
      <c r="I67" s="43">
        <f t="shared" si="3"/>
        <v>45000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9498556.5700000003</v>
      </c>
      <c r="F77" s="36">
        <f t="shared" si="23"/>
        <v>9498556.5700000003</v>
      </c>
      <c r="G77" s="36">
        <f t="shared" si="25"/>
        <v>9498556.5700000003</v>
      </c>
      <c r="H77" s="36">
        <f t="shared" si="25"/>
        <v>9498556.5700000003</v>
      </c>
      <c r="I77" s="37">
        <f t="shared" si="24"/>
        <v>9498556.5700000003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9498556.5700000003</v>
      </c>
      <c r="F95" s="38">
        <f t="shared" si="23"/>
        <v>9498556.5700000003</v>
      </c>
      <c r="G95" s="38">
        <f t="shared" si="29"/>
        <v>9498556.5700000003</v>
      </c>
      <c r="H95" s="38">
        <f t="shared" si="29"/>
        <v>9498556.5700000003</v>
      </c>
      <c r="I95" s="38">
        <f t="shared" si="24"/>
        <v>9498556.5700000003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9498556.5700000003</v>
      </c>
      <c r="F97" s="38">
        <f t="shared" si="23"/>
        <v>9498556.5700000003</v>
      </c>
      <c r="G97" s="38">
        <f t="shared" si="30"/>
        <v>9498556.5700000003</v>
      </c>
      <c r="H97" s="38">
        <f t="shared" si="30"/>
        <v>9498556.5700000003</v>
      </c>
      <c r="I97" s="38">
        <f t="shared" si="24"/>
        <v>9498556.5700000003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9498556.5700000003</v>
      </c>
      <c r="F98" s="40">
        <f t="shared" si="23"/>
        <v>9498556.5700000003</v>
      </c>
      <c r="G98" s="40">
        <f t="shared" si="31"/>
        <v>9498556.5700000003</v>
      </c>
      <c r="H98" s="40">
        <f t="shared" si="31"/>
        <v>9498556.5700000003</v>
      </c>
      <c r="I98" s="41">
        <f t="shared" si="24"/>
        <v>9498556.5700000003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9498556.5700000003</v>
      </c>
      <c r="F99" s="42">
        <f t="shared" si="23"/>
        <v>9498556.5700000003</v>
      </c>
      <c r="G99" s="42">
        <v>9498556.5700000003</v>
      </c>
      <c r="H99" s="42">
        <v>9498556.5700000003</v>
      </c>
      <c r="I99" s="43">
        <f t="shared" si="24"/>
        <v>9498556.5700000003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0</v>
      </c>
      <c r="F103" s="40">
        <f t="shared" si="23"/>
        <v>0</v>
      </c>
      <c r="G103" s="40">
        <f t="shared" si="32"/>
        <v>0</v>
      </c>
      <c r="H103" s="40">
        <f t="shared" si="32"/>
        <v>0</v>
      </c>
      <c r="I103" s="41">
        <f t="shared" si="24"/>
        <v>0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0</v>
      </c>
      <c r="F104" s="42">
        <f t="shared" si="23"/>
        <v>0</v>
      </c>
      <c r="G104" s="42">
        <v>0</v>
      </c>
      <c r="H104" s="42">
        <v>0</v>
      </c>
      <c r="I104" s="43">
        <f t="shared" si="24"/>
        <v>0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17062950</v>
      </c>
      <c r="E119" s="47">
        <f t="shared" ref="E119:H119" si="35">+E10+E77</f>
        <v>22133628.149999999</v>
      </c>
      <c r="F119" s="47">
        <f t="shared" si="23"/>
        <v>39196578.149999999</v>
      </c>
      <c r="G119" s="47">
        <f t="shared" si="35"/>
        <v>39333567.939999998</v>
      </c>
      <c r="H119" s="47">
        <f t="shared" si="35"/>
        <v>39333567.939999998</v>
      </c>
      <c r="I119" s="47">
        <f t="shared" si="24"/>
        <v>22270617.939999998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s="29" customFormat="1" x14ac:dyDescent="0.2">
      <c r="A127" s="4"/>
      <c r="B127" s="52"/>
      <c r="C127" s="52"/>
      <c r="D127" s="53"/>
      <c r="E127" s="53"/>
      <c r="F127" s="53"/>
      <c r="G127" s="53"/>
      <c r="H127" s="53"/>
      <c r="I127" s="48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2017-08-25T14:15:16Z</cp:lastPrinted>
  <dcterms:created xsi:type="dcterms:W3CDTF">2017-08-25T14:13:39Z</dcterms:created>
  <dcterms:modified xsi:type="dcterms:W3CDTF">2017-08-25T14:16:10Z</dcterms:modified>
</cp:coreProperties>
</file>